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180" windowHeight="10575" activeTab="0"/>
  </bookViews>
  <sheets>
    <sheet name="申請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<sst xmlns="http://schemas.openxmlformats.org/spreadsheetml/2006/main" count="130" uniqueCount="84">
  <si>
    <t>口座種別</t>
  </si>
  <si>
    <t>口座番号</t>
  </si>
  <si>
    <t>口座名義人</t>
  </si>
  <si>
    <t>普通</t>
  </si>
  <si>
    <t>円 (税込)</t>
  </si>
  <si>
    <t>通信欄：</t>
  </si>
  <si>
    <t>大阪府立三島高等学校同窓会</t>
  </si>
  <si>
    <t>御中</t>
  </si>
  <si>
    <t>申請書No.</t>
  </si>
  <si>
    <t>申請日</t>
  </si>
  <si>
    <t>郵便番号</t>
  </si>
  <si>
    <t>住所</t>
  </si>
  <si>
    <t>氏名</t>
  </si>
  <si>
    <t>メール</t>
  </si>
  <si>
    <t>申請者</t>
  </si>
  <si>
    <t>開催日</t>
  </si>
  <si>
    <t>開催場所</t>
  </si>
  <si>
    <t>２０１２年１１月２４日（土）</t>
  </si>
  <si>
    <t>開催時間</t>
  </si>
  <si>
    <t>１４：００～１７：００</t>
  </si>
  <si>
    <t>参加人数</t>
  </si>
  <si>
    <t>１５０人</t>
  </si>
  <si>
    <t>開催情報</t>
  </si>
  <si>
    <t>たかつき京都ホテル</t>
  </si>
  <si>
    <t>大阪府高槻市城西町4-39</t>
  </si>
  <si>
    <t>申請金額</t>
  </si>
  <si>
    <t>領収証
No.</t>
  </si>
  <si>
    <t>円</t>
  </si>
  <si>
    <t>[振込銀行口座]</t>
  </si>
  <si>
    <t>銀行名：</t>
  </si>
  <si>
    <t>支店名：</t>
  </si>
  <si>
    <t>小計</t>
  </si>
  <si>
    <t>申請金額合計</t>
  </si>
  <si>
    <t>(補助金超過分)</t>
  </si>
  <si>
    <t>内　　　　　　　容</t>
  </si>
  <si>
    <t>備　　　考</t>
  </si>
  <si>
    <t>幹事慰労金</t>
  </si>
  <si>
    <t>金額
(税込)</t>
  </si>
  <si>
    <t>２次会余興アンケート記入用</t>
  </si>
  <si>
    <t>(携帯)電話</t>
  </si>
  <si>
    <t>amazon</t>
  </si>
  <si>
    <t>ダイソー</t>
  </si>
  <si>
    <t>２次会余興用</t>
  </si>
  <si>
    <t>お酒３本</t>
  </si>
  <si>
    <t>２次会余興入賞者用</t>
  </si>
  <si>
    <t>イオン高槻</t>
  </si>
  <si>
    <t>パスポート</t>
  </si>
  <si>
    <t>日用雑貨7点</t>
  </si>
  <si>
    <t>領収証無し</t>
  </si>
  <si>
    <t>80円切手×7</t>
  </si>
  <si>
    <t>先生への案内状</t>
  </si>
  <si>
    <t>コピー用紙×14</t>
  </si>
  <si>
    <t>２次会準備の連絡（概算）</t>
  </si>
  <si>
    <t>携帯電話通信料</t>
  </si>
  <si>
    <r>
      <rPr>
        <u val="single"/>
        <sz val="10"/>
        <rFont val="ＭＳ Ｐゴシック"/>
        <family val="3"/>
      </rPr>
      <t>　１０　</t>
    </r>
    <r>
      <rPr>
        <sz val="10"/>
        <rFont val="ＭＳ Ｐゴシック"/>
        <family val="3"/>
      </rPr>
      <t>期卒業生の（はたちの・３０周年記念）同窓会を開催したので、領収証を添付の上、下記の通り補助金を申請します。</t>
    </r>
  </si>
  <si>
    <t>ビンゴ・カード60枚入り×３</t>
  </si>
  <si>
    <t>使い捨て鉛筆50本パック×２</t>
  </si>
  <si>
    <t>　10 期生同窓会開催補助金申請書（兼実施報告書）　</t>
  </si>
  <si>
    <t>以上</t>
  </si>
  <si>
    <t>円（※）</t>
  </si>
  <si>
    <t>（※）同窓会開催補助金は最大</t>
  </si>
  <si>
    <t>円の範囲で申請できます。</t>
  </si>
  <si>
    <t>領収証は1枚ごとに連番で番号を付けて、この用紙の裏面に糊付けして提出して下さい。</t>
  </si>
  <si>
    <t>〒569-1135</t>
  </si>
  <si>
    <t>大阪府高槻市今城町27-1</t>
  </si>
  <si>
    <t>三島　高子　　　　　　           (印)</t>
  </si>
  <si>
    <t>090-0000-0000</t>
  </si>
  <si>
    <t>info-m-dosokai@mishima-dosokai.jp</t>
  </si>
  <si>
    <t>りそな銀行 (銀行番号:0010)</t>
  </si>
  <si>
    <t>高槻富田支店(店番号 442)</t>
  </si>
  <si>
    <t>1361058</t>
  </si>
  <si>
    <t>ミシマ タカコ</t>
  </si>
  <si>
    <r>
      <rPr>
        <u val="single"/>
        <sz val="10"/>
        <rFont val="ＭＳ Ｐゴシック"/>
        <family val="3"/>
      </rPr>
      <t>　    　</t>
    </r>
    <r>
      <rPr>
        <sz val="10"/>
        <rFont val="ＭＳ Ｐゴシック"/>
        <family val="3"/>
      </rPr>
      <t>期卒業生の（はたちの・３０周年記念）同窓会を開催したので、領収証を添付の上、下記の通り補助金を申請します。</t>
    </r>
  </si>
  <si>
    <t>　   期生同窓会開催補助金申請書（兼実施報告書）　</t>
  </si>
  <si>
    <t>２０●●年●●月●●日（●）</t>
  </si>
  <si>
    <t>　　：　　～　　：　　</t>
  </si>
  <si>
    <t>●●●人</t>
  </si>
  <si>
    <t>〒   -</t>
  </si>
  <si>
    <t>　　　　　　　　　　　           (印)</t>
  </si>
  <si>
    <t xml:space="preserve">090-    -    </t>
  </si>
  <si>
    <t xml:space="preserve">                @</t>
  </si>
  <si>
    <t>●●銀行 (銀行番号:        )</t>
  </si>
  <si>
    <t>●●支店(店番号        )</t>
  </si>
  <si>
    <t>利用にあたっては、必ず同窓会開催前に同窓会本部にご連絡ください。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</si>
</sst>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2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double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thick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1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76" fontId="0" fillId="0" borderId="46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176" fontId="0" fillId="0" borderId="20" xfId="0" applyNumberFormat="1" applyFont="1" applyBorder="1" applyAlignment="1">
      <alignment horizontal="right"/>
    </xf>
    <xf numFmtId="176" fontId="0" fillId="0" borderId="46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left"/>
    </xf>
    <xf numFmtId="176" fontId="0" fillId="0" borderId="45" xfId="0" applyNumberFormat="1" applyFont="1" applyBorder="1" applyAlignment="1">
      <alignment horizontal="right"/>
    </xf>
    <xf numFmtId="0" fontId="0" fillId="0" borderId="62" xfId="0" applyFont="1" applyBorder="1" applyAlignment="1">
      <alignment horizontal="left"/>
    </xf>
    <xf numFmtId="176" fontId="0" fillId="0" borderId="62" xfId="0" applyNumberFormat="1" applyFont="1" applyBorder="1" applyAlignment="1">
      <alignment horizontal="right"/>
    </xf>
    <xf numFmtId="176" fontId="0" fillId="0" borderId="4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76" fontId="5" fillId="0" borderId="63" xfId="0" applyNumberFormat="1" applyFont="1" applyBorder="1" applyAlignment="1">
      <alignment horizontal="right"/>
    </xf>
    <xf numFmtId="176" fontId="5" fillId="0" borderId="64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7</xdr:row>
      <xdr:rowOff>9525</xdr:rowOff>
    </xdr:from>
    <xdr:to>
      <xdr:col>5</xdr:col>
      <xdr:colOff>1295400</xdr:colOff>
      <xdr:row>9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1676400" y="1647825"/>
          <a:ext cx="7905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7</xdr:row>
      <xdr:rowOff>9525</xdr:rowOff>
    </xdr:from>
    <xdr:to>
      <xdr:col>5</xdr:col>
      <xdr:colOff>1285875</xdr:colOff>
      <xdr:row>9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1666875" y="1647825"/>
          <a:ext cx="7905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2" sqref="A2:L2"/>
    </sheetView>
  </sheetViews>
  <sheetFormatPr defaultColWidth="9.00390625" defaultRowHeight="13.5"/>
  <cols>
    <col min="1" max="1" width="2.00390625" style="12" customWidth="1"/>
    <col min="2" max="2" width="6.75390625" style="12" customWidth="1"/>
    <col min="3" max="3" width="1.875" style="12" customWidth="1"/>
    <col min="4" max="4" width="2.875" style="12" customWidth="1"/>
    <col min="5" max="5" width="1.875" style="12" customWidth="1"/>
    <col min="6" max="6" width="31.625" style="12" customWidth="1"/>
    <col min="7" max="7" width="6.875" style="12" customWidth="1"/>
    <col min="8" max="8" width="2.25390625" style="12" customWidth="1"/>
    <col min="9" max="9" width="11.125" style="12" customWidth="1"/>
    <col min="10" max="10" width="4.375" style="12" customWidth="1"/>
    <col min="11" max="11" width="5.25390625" style="12" customWidth="1"/>
    <col min="12" max="12" width="24.125" style="12" customWidth="1"/>
    <col min="13" max="13" width="2.875" style="0" customWidth="1"/>
  </cols>
  <sheetData>
    <row r="1" ht="13.5">
      <c r="L1" s="14" t="s">
        <v>8</v>
      </c>
    </row>
    <row r="2" spans="1:12" ht="37.5" customHeight="1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1:12" ht="13.5">
      <c r="K4" s="13" t="s">
        <v>9</v>
      </c>
      <c r="L4" s="15">
        <f ca="1">NOW()</f>
        <v>41309.379963541665</v>
      </c>
    </row>
    <row r="6" spans="2:9" ht="24" customHeight="1" thickBot="1">
      <c r="B6" s="16"/>
      <c r="C6" s="16"/>
      <c r="D6" s="81" t="s">
        <v>6</v>
      </c>
      <c r="E6" s="81"/>
      <c r="F6" s="82"/>
      <c r="G6" s="82"/>
      <c r="H6" s="82"/>
      <c r="I6" s="2" t="s">
        <v>7</v>
      </c>
    </row>
    <row r="7" spans="2:9" ht="13.5" customHeight="1">
      <c r="B7" s="17"/>
      <c r="C7" s="17"/>
      <c r="D7" s="2"/>
      <c r="E7" s="2"/>
      <c r="F7" s="18"/>
      <c r="G7" s="18"/>
      <c r="H7" s="18"/>
      <c r="I7" s="4"/>
    </row>
    <row r="9" ht="13.5">
      <c r="B9" s="78" t="s">
        <v>72</v>
      </c>
    </row>
    <row r="10" ht="14.25">
      <c r="K10" s="1"/>
    </row>
    <row r="11" ht="14.25">
      <c r="K11" s="1"/>
    </row>
    <row r="12" spans="2:11" ht="15" thickBot="1">
      <c r="B12" s="12" t="s">
        <v>22</v>
      </c>
      <c r="I12" s="12" t="s">
        <v>14</v>
      </c>
      <c r="K12" s="1"/>
    </row>
    <row r="13" spans="2:12" ht="14.25" thickTop="1">
      <c r="B13" s="19"/>
      <c r="C13" s="20"/>
      <c r="D13" s="21" t="s">
        <v>15</v>
      </c>
      <c r="E13" s="22"/>
      <c r="F13" s="20" t="s">
        <v>74</v>
      </c>
      <c r="G13" s="23"/>
      <c r="I13" s="24" t="s">
        <v>10</v>
      </c>
      <c r="J13" s="20"/>
      <c r="K13" s="20" t="s">
        <v>77</v>
      </c>
      <c r="L13" s="23"/>
    </row>
    <row r="14" spans="2:12" ht="13.5">
      <c r="B14" s="25"/>
      <c r="C14" s="26"/>
      <c r="D14" s="27" t="s">
        <v>18</v>
      </c>
      <c r="E14" s="28"/>
      <c r="F14" s="26" t="s">
        <v>75</v>
      </c>
      <c r="G14" s="29"/>
      <c r="I14" s="30" t="s">
        <v>11</v>
      </c>
      <c r="J14" s="31"/>
      <c r="K14" s="31"/>
      <c r="L14" s="32"/>
    </row>
    <row r="15" spans="2:12" ht="13.5">
      <c r="B15" s="33"/>
      <c r="C15" s="31"/>
      <c r="D15" s="34" t="s">
        <v>16</v>
      </c>
      <c r="E15" s="35"/>
      <c r="F15" s="31"/>
      <c r="G15" s="32"/>
      <c r="I15" s="36"/>
      <c r="J15" s="37"/>
      <c r="K15" s="37"/>
      <c r="L15" s="38"/>
    </row>
    <row r="16" spans="2:12" ht="15.75" customHeight="1">
      <c r="B16" s="39"/>
      <c r="C16" s="17"/>
      <c r="D16" s="40"/>
      <c r="E16" s="41"/>
      <c r="F16" s="17"/>
      <c r="G16" s="11"/>
      <c r="H16" s="3"/>
      <c r="I16" s="42" t="s">
        <v>12</v>
      </c>
      <c r="J16" s="26"/>
      <c r="K16" s="26" t="s">
        <v>78</v>
      </c>
      <c r="L16" s="29"/>
    </row>
    <row r="17" spans="2:12" ht="15.75" customHeight="1">
      <c r="B17" s="43"/>
      <c r="C17" s="37"/>
      <c r="D17" s="44"/>
      <c r="E17" s="45"/>
      <c r="F17" s="37"/>
      <c r="G17" s="10"/>
      <c r="H17" s="3"/>
      <c r="I17" s="46" t="s">
        <v>39</v>
      </c>
      <c r="J17" s="26"/>
      <c r="K17" s="26" t="s">
        <v>79</v>
      </c>
      <c r="L17" s="29"/>
    </row>
    <row r="18" spans="2:12" ht="15.75" customHeight="1" thickBot="1">
      <c r="B18" s="47"/>
      <c r="C18" s="48"/>
      <c r="D18" s="49" t="s">
        <v>20</v>
      </c>
      <c r="E18" s="50"/>
      <c r="F18" s="48" t="s">
        <v>76</v>
      </c>
      <c r="G18" s="9"/>
      <c r="H18" s="3"/>
      <c r="I18" s="51" t="s">
        <v>13</v>
      </c>
      <c r="J18" s="48"/>
      <c r="K18" t="s">
        <v>80</v>
      </c>
      <c r="L18" s="52"/>
    </row>
    <row r="19" spans="4:12" ht="15.75" customHeight="1" thickTop="1">
      <c r="D19" s="17"/>
      <c r="E19" s="17"/>
      <c r="F19" s="3"/>
      <c r="G19" s="3"/>
      <c r="H19" s="3"/>
      <c r="I19" s="53"/>
      <c r="J19" s="54"/>
      <c r="K19" s="54"/>
      <c r="L19" s="54"/>
    </row>
    <row r="20" spans="4:12" ht="15.75" customHeight="1">
      <c r="D20" s="17"/>
      <c r="E20" s="17"/>
      <c r="F20" s="3"/>
      <c r="G20" s="3"/>
      <c r="H20" s="3"/>
      <c r="I20" s="55"/>
      <c r="J20" s="17"/>
      <c r="K20" s="17"/>
      <c r="L20" s="17"/>
    </row>
    <row r="21" spans="2:12" ht="29.25" thickBot="1">
      <c r="B21" s="83" t="s">
        <v>25</v>
      </c>
      <c r="C21" s="83"/>
      <c r="D21" s="83"/>
      <c r="E21" s="56"/>
      <c r="F21" s="8">
        <f>J44</f>
        <v>30000</v>
      </c>
      <c r="G21" s="5" t="s">
        <v>4</v>
      </c>
      <c r="H21" s="5"/>
      <c r="I21" s="57"/>
      <c r="J21" s="17"/>
      <c r="K21" s="17"/>
      <c r="L21" s="17"/>
    </row>
    <row r="22" spans="9:12" ht="14.25" thickBot="1">
      <c r="I22" s="57"/>
      <c r="J22" s="17"/>
      <c r="K22" s="17"/>
      <c r="L22" s="17"/>
    </row>
    <row r="23" spans="2:12" ht="27" customHeight="1">
      <c r="B23" s="58" t="s">
        <v>26</v>
      </c>
      <c r="C23" s="84" t="s">
        <v>34</v>
      </c>
      <c r="D23" s="85"/>
      <c r="E23" s="85"/>
      <c r="F23" s="85"/>
      <c r="G23" s="85"/>
      <c r="H23" s="85"/>
      <c r="I23" s="86"/>
      <c r="J23" s="87" t="s">
        <v>37</v>
      </c>
      <c r="K23" s="86"/>
      <c r="L23" s="59" t="s">
        <v>35</v>
      </c>
    </row>
    <row r="24" spans="2:12" ht="13.5">
      <c r="B24" s="60">
        <v>1</v>
      </c>
      <c r="C24" s="61"/>
      <c r="D24" s="88"/>
      <c r="E24" s="88"/>
      <c r="F24" s="88"/>
      <c r="G24" s="88"/>
      <c r="H24" s="88"/>
      <c r="I24" s="62"/>
      <c r="J24" s="89"/>
      <c r="K24" s="90"/>
      <c r="L24" s="76"/>
    </row>
    <row r="25" spans="2:12" ht="13.5">
      <c r="B25" s="60">
        <v>2</v>
      </c>
      <c r="C25" s="61"/>
      <c r="D25" s="91"/>
      <c r="E25" s="91"/>
      <c r="F25" s="91"/>
      <c r="G25" s="88"/>
      <c r="H25" s="88"/>
      <c r="I25" s="62">
        <f>IF((J25=0)*AND(J24&lt;&gt;0),"　　　　　　　　　　　　　　　　　　　　　　　　　　以下余白","")</f>
      </c>
      <c r="J25" s="89"/>
      <c r="K25" s="90"/>
      <c r="L25" s="76"/>
    </row>
    <row r="26" spans="2:12" ht="13.5">
      <c r="B26" s="60">
        <v>3</v>
      </c>
      <c r="C26" s="61"/>
      <c r="D26" s="88"/>
      <c r="E26" s="88"/>
      <c r="F26" s="88"/>
      <c r="G26" s="88"/>
      <c r="H26" s="88"/>
      <c r="I26" s="62">
        <f aca="true" t="shared" si="0" ref="I26:I40">IF((J26=0)*AND(J25&lt;&gt;0),"　　　　　　　　　　　　　　　　　　　　　　　　　　以下余白","")</f>
      </c>
      <c r="J26" s="89"/>
      <c r="K26" s="90"/>
      <c r="L26" s="76"/>
    </row>
    <row r="27" spans="2:12" ht="13.5">
      <c r="B27" s="60">
        <v>4</v>
      </c>
      <c r="C27" s="61"/>
      <c r="D27" s="88"/>
      <c r="E27" s="88"/>
      <c r="F27" s="88"/>
      <c r="G27" s="88"/>
      <c r="H27" s="88"/>
      <c r="I27" s="62">
        <f t="shared" si="0"/>
      </c>
      <c r="J27" s="89"/>
      <c r="K27" s="90"/>
      <c r="L27" s="76"/>
    </row>
    <row r="28" spans="2:12" ht="13.5">
      <c r="B28" s="60">
        <v>5</v>
      </c>
      <c r="C28" s="61"/>
      <c r="D28" s="88"/>
      <c r="E28" s="88"/>
      <c r="F28" s="88"/>
      <c r="G28" s="88"/>
      <c r="H28" s="88"/>
      <c r="I28" s="62">
        <f t="shared" si="0"/>
      </c>
      <c r="J28" s="89"/>
      <c r="K28" s="90"/>
      <c r="L28" s="76"/>
    </row>
    <row r="29" spans="2:12" ht="13.5">
      <c r="B29" s="60">
        <v>6</v>
      </c>
      <c r="C29" s="61"/>
      <c r="D29" s="88"/>
      <c r="E29" s="88"/>
      <c r="F29" s="88"/>
      <c r="G29" s="88"/>
      <c r="H29" s="88"/>
      <c r="I29" s="62">
        <f t="shared" si="0"/>
      </c>
      <c r="J29" s="92"/>
      <c r="K29" s="90"/>
      <c r="L29" s="76"/>
    </row>
    <row r="30" spans="2:12" ht="13.5">
      <c r="B30" s="60">
        <v>7</v>
      </c>
      <c r="C30" s="61"/>
      <c r="D30" s="88"/>
      <c r="E30" s="88"/>
      <c r="F30" s="88"/>
      <c r="G30" s="88"/>
      <c r="H30" s="88"/>
      <c r="I30" s="62">
        <f t="shared" si="0"/>
      </c>
      <c r="J30" s="92"/>
      <c r="K30" s="90"/>
      <c r="L30" s="76"/>
    </row>
    <row r="31" spans="2:12" ht="13.5">
      <c r="B31" s="60">
        <v>8</v>
      </c>
      <c r="C31" s="61"/>
      <c r="D31" s="88"/>
      <c r="E31" s="88"/>
      <c r="F31" s="88"/>
      <c r="G31" s="88"/>
      <c r="H31" s="88"/>
      <c r="I31" s="62">
        <f t="shared" si="0"/>
      </c>
      <c r="J31" s="92"/>
      <c r="K31" s="90"/>
      <c r="L31" s="76"/>
    </row>
    <row r="32" spans="2:12" ht="13.5">
      <c r="B32" s="60">
        <v>9</v>
      </c>
      <c r="C32" s="61"/>
      <c r="D32" s="88"/>
      <c r="E32" s="88"/>
      <c r="F32" s="88"/>
      <c r="G32" s="88"/>
      <c r="H32" s="88"/>
      <c r="I32" s="62">
        <f t="shared" si="0"/>
      </c>
      <c r="J32" s="92"/>
      <c r="K32" s="90"/>
      <c r="L32" s="76"/>
    </row>
    <row r="33" spans="2:12" ht="13.5">
      <c r="B33" s="60">
        <v>10</v>
      </c>
      <c r="C33" s="61"/>
      <c r="D33" s="88"/>
      <c r="E33" s="88"/>
      <c r="F33" s="88"/>
      <c r="G33" s="88"/>
      <c r="H33" s="88"/>
      <c r="I33" s="62">
        <f t="shared" si="0"/>
      </c>
      <c r="J33" s="92"/>
      <c r="K33" s="90"/>
      <c r="L33" s="76"/>
    </row>
    <row r="34" spans="2:12" ht="13.5">
      <c r="B34" s="60">
        <v>11</v>
      </c>
      <c r="C34" s="61"/>
      <c r="D34" s="88"/>
      <c r="E34" s="88"/>
      <c r="F34" s="88"/>
      <c r="G34" s="88"/>
      <c r="H34" s="88"/>
      <c r="I34" s="62">
        <f t="shared" si="0"/>
      </c>
      <c r="J34" s="89"/>
      <c r="K34" s="90"/>
      <c r="L34" s="76"/>
    </row>
    <row r="35" spans="2:12" ht="13.5">
      <c r="B35" s="60">
        <v>12</v>
      </c>
      <c r="C35" s="61"/>
      <c r="D35" s="88"/>
      <c r="E35" s="88"/>
      <c r="F35" s="88"/>
      <c r="G35" s="88"/>
      <c r="H35" s="88"/>
      <c r="I35" s="62">
        <f t="shared" si="0"/>
      </c>
      <c r="J35" s="89"/>
      <c r="K35" s="90"/>
      <c r="L35" s="76"/>
    </row>
    <row r="36" spans="2:12" ht="13.5">
      <c r="B36" s="60">
        <v>13</v>
      </c>
      <c r="C36" s="61"/>
      <c r="D36" s="88"/>
      <c r="E36" s="88"/>
      <c r="F36" s="88"/>
      <c r="G36" s="88"/>
      <c r="H36" s="88"/>
      <c r="I36" s="62">
        <f t="shared" si="0"/>
      </c>
      <c r="J36" s="89"/>
      <c r="K36" s="90"/>
      <c r="L36" s="76"/>
    </row>
    <row r="37" spans="2:12" ht="13.5">
      <c r="B37" s="60">
        <v>14</v>
      </c>
      <c r="C37" s="61"/>
      <c r="D37" s="88"/>
      <c r="E37" s="88"/>
      <c r="F37" s="88"/>
      <c r="G37" s="88"/>
      <c r="H37" s="88"/>
      <c r="I37" s="62">
        <f t="shared" si="0"/>
      </c>
      <c r="J37" s="89"/>
      <c r="K37" s="90"/>
      <c r="L37" s="76"/>
    </row>
    <row r="38" spans="2:12" ht="13.5">
      <c r="B38" s="60">
        <v>15</v>
      </c>
      <c r="C38" s="61"/>
      <c r="D38" s="88"/>
      <c r="E38" s="88"/>
      <c r="F38" s="88"/>
      <c r="G38" s="88"/>
      <c r="H38" s="88"/>
      <c r="I38" s="62">
        <f t="shared" si="0"/>
      </c>
      <c r="J38" s="89"/>
      <c r="K38" s="90"/>
      <c r="L38" s="76"/>
    </row>
    <row r="39" spans="2:12" ht="13.5">
      <c r="B39" s="60">
        <v>16</v>
      </c>
      <c r="C39" s="61"/>
      <c r="D39" s="88"/>
      <c r="E39" s="88"/>
      <c r="F39" s="88"/>
      <c r="G39" s="88"/>
      <c r="H39" s="88"/>
      <c r="I39" s="62">
        <f t="shared" si="0"/>
      </c>
      <c r="J39" s="89"/>
      <c r="K39" s="90"/>
      <c r="L39" s="76"/>
    </row>
    <row r="40" spans="2:12" ht="14.25" thickBot="1">
      <c r="B40" s="63">
        <v>17</v>
      </c>
      <c r="C40" s="64"/>
      <c r="D40" s="93"/>
      <c r="E40" s="93"/>
      <c r="F40" s="93"/>
      <c r="G40" s="93"/>
      <c r="H40" s="93"/>
      <c r="I40" s="65">
        <f t="shared" si="0"/>
      </c>
      <c r="J40" s="94"/>
      <c r="K40" s="95"/>
      <c r="L40" s="77"/>
    </row>
    <row r="41" spans="8:12" ht="18" thickBot="1">
      <c r="H41" s="13"/>
      <c r="I41" s="13" t="s">
        <v>31</v>
      </c>
      <c r="J41" s="101">
        <f>SUM(J22:K40)</f>
        <v>0</v>
      </c>
      <c r="K41" s="101">
        <f>SUM(K22:M40)</f>
        <v>0</v>
      </c>
      <c r="L41" s="12" t="s">
        <v>27</v>
      </c>
    </row>
    <row r="42" spans="2:11" ht="18" thickTop="1">
      <c r="B42" s="67" t="s">
        <v>5</v>
      </c>
      <c r="C42" s="68"/>
      <c r="D42" s="68"/>
      <c r="E42" s="68"/>
      <c r="F42" s="69"/>
      <c r="H42" s="13"/>
      <c r="I42" s="13" t="s">
        <v>36</v>
      </c>
      <c r="J42" s="102">
        <f>IF(J41&lt;G53,G53-J41,0)</f>
        <v>30000</v>
      </c>
      <c r="K42" s="102"/>
    </row>
    <row r="43" spans="2:12" ht="17.25">
      <c r="B43" s="70"/>
      <c r="C43" s="17"/>
      <c r="D43" s="17"/>
      <c r="E43" s="17"/>
      <c r="F43" s="71"/>
      <c r="G43" s="18"/>
      <c r="H43" s="55"/>
      <c r="I43" s="55" t="s">
        <v>33</v>
      </c>
      <c r="J43" s="103">
        <f>IF(J41+J42&gt;G53,G53-J41-J42,0)</f>
        <v>0</v>
      </c>
      <c r="K43" s="103"/>
      <c r="L43" s="17" t="s">
        <v>27</v>
      </c>
    </row>
    <row r="44" spans="2:12" ht="18" customHeight="1" thickBot="1">
      <c r="B44" s="70"/>
      <c r="C44" s="17"/>
      <c r="D44" s="17"/>
      <c r="E44" s="17"/>
      <c r="F44" s="71"/>
      <c r="H44" s="13"/>
      <c r="I44" s="13" t="s">
        <v>32</v>
      </c>
      <c r="J44" s="101">
        <f>SUM(J41:K43)</f>
        <v>30000</v>
      </c>
      <c r="K44" s="101"/>
      <c r="L44" s="12" t="s">
        <v>59</v>
      </c>
    </row>
    <row r="45" spans="2:11" ht="18" customHeight="1" thickBot="1" thickTop="1">
      <c r="B45" s="70"/>
      <c r="C45" s="17"/>
      <c r="D45" s="17"/>
      <c r="E45" s="17"/>
      <c r="F45" s="71"/>
      <c r="H45" s="17"/>
      <c r="I45" s="66"/>
      <c r="J45" s="66"/>
      <c r="K45" s="6"/>
    </row>
    <row r="46" spans="2:12" ht="13.5">
      <c r="B46" s="70"/>
      <c r="C46" s="17"/>
      <c r="D46" s="17"/>
      <c r="E46" s="17"/>
      <c r="F46" s="71"/>
      <c r="G46" s="17"/>
      <c r="H46" s="17"/>
      <c r="I46" s="67" t="s">
        <v>28</v>
      </c>
      <c r="J46" s="68"/>
      <c r="K46" s="68"/>
      <c r="L46" s="69"/>
    </row>
    <row r="47" spans="2:12" ht="13.5">
      <c r="B47" s="70"/>
      <c r="C47" s="17"/>
      <c r="D47" s="17"/>
      <c r="E47" s="17"/>
      <c r="F47" s="71"/>
      <c r="G47" s="17"/>
      <c r="I47" s="70" t="s">
        <v>29</v>
      </c>
      <c r="J47" s="96" t="s">
        <v>81</v>
      </c>
      <c r="K47" s="96"/>
      <c r="L47" s="97"/>
    </row>
    <row r="48" spans="2:12" ht="13.5">
      <c r="B48" s="70"/>
      <c r="C48" s="17"/>
      <c r="D48" s="17"/>
      <c r="E48" s="17"/>
      <c r="F48" s="71"/>
      <c r="G48" s="17"/>
      <c r="I48" s="70" t="s">
        <v>30</v>
      </c>
      <c r="J48" s="96" t="s">
        <v>82</v>
      </c>
      <c r="K48" s="96"/>
      <c r="L48" s="97"/>
    </row>
    <row r="49" spans="2:12" ht="13.5">
      <c r="B49" s="70"/>
      <c r="C49" s="17"/>
      <c r="D49" s="17"/>
      <c r="E49" s="17"/>
      <c r="F49" s="71"/>
      <c r="G49" s="17"/>
      <c r="I49" s="72" t="s">
        <v>0</v>
      </c>
      <c r="J49" s="96" t="s">
        <v>3</v>
      </c>
      <c r="K49" s="96"/>
      <c r="L49" s="97"/>
    </row>
    <row r="50" spans="2:12" ht="13.5">
      <c r="B50" s="70"/>
      <c r="C50" s="17"/>
      <c r="D50" s="17"/>
      <c r="E50" s="17"/>
      <c r="F50" s="71"/>
      <c r="G50" s="17"/>
      <c r="I50" s="72" t="s">
        <v>1</v>
      </c>
      <c r="J50" s="98"/>
      <c r="K50" s="98"/>
      <c r="L50" s="99"/>
    </row>
    <row r="51" spans="2:12" ht="14.25" thickBot="1">
      <c r="B51" s="73"/>
      <c r="C51" s="16"/>
      <c r="D51" s="16"/>
      <c r="E51" s="16"/>
      <c r="F51" s="74"/>
      <c r="G51" s="17"/>
      <c r="I51" s="73" t="s">
        <v>2</v>
      </c>
      <c r="J51" s="82"/>
      <c r="K51" s="82"/>
      <c r="L51" s="100"/>
    </row>
    <row r="52" spans="2:12" ht="13.5">
      <c r="B52" s="17"/>
      <c r="C52" s="17"/>
      <c r="D52" s="17"/>
      <c r="E52" s="17"/>
      <c r="F52" s="17"/>
      <c r="G52" s="17"/>
      <c r="I52" s="17"/>
      <c r="J52" s="17"/>
      <c r="K52" s="18"/>
      <c r="L52" s="18"/>
    </row>
    <row r="53" spans="6:12" ht="13.5">
      <c r="F53" s="13" t="s">
        <v>60</v>
      </c>
      <c r="G53" s="75">
        <v>30000</v>
      </c>
      <c r="H53" s="12" t="s">
        <v>61</v>
      </c>
      <c r="L53" s="13" t="s">
        <v>58</v>
      </c>
    </row>
    <row r="54" spans="6:7" ht="13.5">
      <c r="F54" s="13"/>
      <c r="G54" s="79" t="s">
        <v>83</v>
      </c>
    </row>
    <row r="55" ht="13.5">
      <c r="G55" s="79" t="s">
        <v>62</v>
      </c>
    </row>
  </sheetData>
  <sheetProtection/>
  <mergeCells count="65">
    <mergeCell ref="J49:L49"/>
    <mergeCell ref="J50:L50"/>
    <mergeCell ref="J51:L51"/>
    <mergeCell ref="J41:K41"/>
    <mergeCell ref="J42:K42"/>
    <mergeCell ref="J43:K43"/>
    <mergeCell ref="J44:K44"/>
    <mergeCell ref="J47:L47"/>
    <mergeCell ref="J48:L48"/>
    <mergeCell ref="D39:F39"/>
    <mergeCell ref="G39:H39"/>
    <mergeCell ref="J39:K39"/>
    <mergeCell ref="D40:F40"/>
    <mergeCell ref="G40:H40"/>
    <mergeCell ref="J40:K40"/>
    <mergeCell ref="D37:F37"/>
    <mergeCell ref="G37:H37"/>
    <mergeCell ref="J37:K37"/>
    <mergeCell ref="D38:F38"/>
    <mergeCell ref="G38:H38"/>
    <mergeCell ref="J38:K38"/>
    <mergeCell ref="D35:F35"/>
    <mergeCell ref="G35:H35"/>
    <mergeCell ref="J35:K35"/>
    <mergeCell ref="D36:F36"/>
    <mergeCell ref="G36:H36"/>
    <mergeCell ref="J36:K36"/>
    <mergeCell ref="D33:F33"/>
    <mergeCell ref="G33:H33"/>
    <mergeCell ref="J33:K33"/>
    <mergeCell ref="D34:F34"/>
    <mergeCell ref="G34:H34"/>
    <mergeCell ref="J34:K34"/>
    <mergeCell ref="D31:F31"/>
    <mergeCell ref="G31:H31"/>
    <mergeCell ref="J31:K31"/>
    <mergeCell ref="D32:F32"/>
    <mergeCell ref="G32:H32"/>
    <mergeCell ref="J32:K32"/>
    <mergeCell ref="D29:F29"/>
    <mergeCell ref="G29:H29"/>
    <mergeCell ref="J29:K29"/>
    <mergeCell ref="D30:F30"/>
    <mergeCell ref="G30:H30"/>
    <mergeCell ref="J30:K30"/>
    <mergeCell ref="D27:F27"/>
    <mergeCell ref="G27:H27"/>
    <mergeCell ref="J27:K27"/>
    <mergeCell ref="D28:F28"/>
    <mergeCell ref="G28:H28"/>
    <mergeCell ref="J28:K28"/>
    <mergeCell ref="D25:F25"/>
    <mergeCell ref="G25:H25"/>
    <mergeCell ref="J25:K25"/>
    <mergeCell ref="D26:F26"/>
    <mergeCell ref="G26:H26"/>
    <mergeCell ref="J26:K26"/>
    <mergeCell ref="A2:L2"/>
    <mergeCell ref="D6:H6"/>
    <mergeCell ref="B21:D21"/>
    <mergeCell ref="C23:I23"/>
    <mergeCell ref="J23:K23"/>
    <mergeCell ref="D24:F24"/>
    <mergeCell ref="G24:H24"/>
    <mergeCell ref="J24:K24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G54" sqref="G54"/>
    </sheetView>
  </sheetViews>
  <sheetFormatPr defaultColWidth="9.00390625" defaultRowHeight="13.5"/>
  <cols>
    <col min="1" max="1" width="2.00390625" style="12" customWidth="1"/>
    <col min="2" max="2" width="6.75390625" style="12" customWidth="1"/>
    <col min="3" max="3" width="1.875" style="12" customWidth="1"/>
    <col min="4" max="4" width="2.875" style="12" customWidth="1"/>
    <col min="5" max="5" width="1.875" style="12" customWidth="1"/>
    <col min="6" max="6" width="31.625" style="12" customWidth="1"/>
    <col min="7" max="7" width="6.875" style="12" customWidth="1"/>
    <col min="8" max="8" width="2.25390625" style="12" customWidth="1"/>
    <col min="9" max="9" width="11.125" style="12" customWidth="1"/>
    <col min="10" max="10" width="4.375" style="12" customWidth="1"/>
    <col min="11" max="11" width="5.25390625" style="12" customWidth="1"/>
    <col min="12" max="12" width="24.125" style="12" customWidth="1"/>
    <col min="13" max="13" width="2.875" style="0" customWidth="1"/>
  </cols>
  <sheetData>
    <row r="1" ht="13.5">
      <c r="L1" s="14" t="s">
        <v>8</v>
      </c>
    </row>
    <row r="2" spans="1:12" ht="37.5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1:12" ht="13.5">
      <c r="K4" s="13" t="s">
        <v>9</v>
      </c>
      <c r="L4" s="15">
        <f ca="1">NOW()</f>
        <v>41309.379963541665</v>
      </c>
    </row>
    <row r="6" spans="2:9" ht="24" customHeight="1" thickBot="1">
      <c r="B6" s="16"/>
      <c r="C6" s="16"/>
      <c r="D6" s="81" t="s">
        <v>6</v>
      </c>
      <c r="E6" s="81"/>
      <c r="F6" s="82"/>
      <c r="G6" s="82"/>
      <c r="H6" s="82"/>
      <c r="I6" s="2" t="s">
        <v>7</v>
      </c>
    </row>
    <row r="7" spans="2:9" ht="13.5" customHeight="1">
      <c r="B7" s="17"/>
      <c r="C7" s="17"/>
      <c r="D7" s="2"/>
      <c r="E7" s="2"/>
      <c r="F7" s="18"/>
      <c r="G7" s="18"/>
      <c r="H7" s="18"/>
      <c r="I7" s="4"/>
    </row>
    <row r="9" ht="13.5">
      <c r="B9" s="78" t="s">
        <v>54</v>
      </c>
    </row>
    <row r="10" ht="14.25">
      <c r="K10" s="1"/>
    </row>
    <row r="11" ht="14.25">
      <c r="K11" s="1"/>
    </row>
    <row r="12" spans="2:11" ht="15" thickBot="1">
      <c r="B12" s="12" t="s">
        <v>22</v>
      </c>
      <c r="I12" s="12" t="s">
        <v>14</v>
      </c>
      <c r="K12" s="1"/>
    </row>
    <row r="13" spans="2:12" ht="14.25" thickTop="1">
      <c r="B13" s="19"/>
      <c r="C13" s="20"/>
      <c r="D13" s="21" t="s">
        <v>15</v>
      </c>
      <c r="E13" s="22"/>
      <c r="F13" s="20" t="s">
        <v>17</v>
      </c>
      <c r="G13" s="23"/>
      <c r="I13" s="24" t="s">
        <v>10</v>
      </c>
      <c r="J13" s="20"/>
      <c r="K13" s="20" t="s">
        <v>63</v>
      </c>
      <c r="L13" s="23"/>
    </row>
    <row r="14" spans="2:12" ht="13.5">
      <c r="B14" s="25"/>
      <c r="C14" s="26"/>
      <c r="D14" s="27" t="s">
        <v>18</v>
      </c>
      <c r="E14" s="28"/>
      <c r="F14" s="26" t="s">
        <v>19</v>
      </c>
      <c r="G14" s="29"/>
      <c r="I14" s="30" t="s">
        <v>11</v>
      </c>
      <c r="J14" s="31"/>
      <c r="K14" s="31" t="s">
        <v>64</v>
      </c>
      <c r="L14" s="32"/>
    </row>
    <row r="15" spans="2:12" ht="13.5">
      <c r="B15" s="33"/>
      <c r="C15" s="31"/>
      <c r="D15" s="34" t="s">
        <v>16</v>
      </c>
      <c r="E15" s="35"/>
      <c r="F15" s="31" t="s">
        <v>24</v>
      </c>
      <c r="G15" s="32"/>
      <c r="I15" s="36"/>
      <c r="J15" s="37"/>
      <c r="K15" s="37"/>
      <c r="L15" s="38"/>
    </row>
    <row r="16" spans="2:12" ht="15.75" customHeight="1">
      <c r="B16" s="39"/>
      <c r="C16" s="17"/>
      <c r="D16" s="40"/>
      <c r="E16" s="41"/>
      <c r="F16" s="17"/>
      <c r="G16" s="11"/>
      <c r="H16" s="3"/>
      <c r="I16" s="42" t="s">
        <v>12</v>
      </c>
      <c r="J16" s="26"/>
      <c r="K16" s="26" t="s">
        <v>65</v>
      </c>
      <c r="L16" s="29"/>
    </row>
    <row r="17" spans="2:12" ht="15.75" customHeight="1">
      <c r="B17" s="43"/>
      <c r="C17" s="37"/>
      <c r="D17" s="44"/>
      <c r="E17" s="45"/>
      <c r="F17" s="37" t="s">
        <v>23</v>
      </c>
      <c r="G17" s="10"/>
      <c r="H17" s="3"/>
      <c r="I17" s="46" t="s">
        <v>39</v>
      </c>
      <c r="J17" s="26"/>
      <c r="K17" s="26" t="s">
        <v>66</v>
      </c>
      <c r="L17" s="29"/>
    </row>
    <row r="18" spans="2:12" ht="15.75" customHeight="1" thickBot="1">
      <c r="B18" s="47"/>
      <c r="C18" s="48"/>
      <c r="D18" s="49" t="s">
        <v>20</v>
      </c>
      <c r="E18" s="50"/>
      <c r="F18" s="48" t="s">
        <v>21</v>
      </c>
      <c r="G18" s="9"/>
      <c r="H18" s="3"/>
      <c r="I18" s="51" t="s">
        <v>13</v>
      </c>
      <c r="J18" s="48"/>
      <c r="K18" t="s">
        <v>67</v>
      </c>
      <c r="L18" s="52"/>
    </row>
    <row r="19" spans="4:12" ht="15.75" customHeight="1" thickTop="1">
      <c r="D19" s="17"/>
      <c r="E19" s="17"/>
      <c r="F19" s="3"/>
      <c r="G19" s="3"/>
      <c r="H19" s="3"/>
      <c r="I19" s="53"/>
      <c r="J19" s="54"/>
      <c r="K19" s="54"/>
      <c r="L19" s="54"/>
    </row>
    <row r="20" spans="4:12" ht="15.75" customHeight="1">
      <c r="D20" s="17"/>
      <c r="E20" s="17"/>
      <c r="F20" s="3"/>
      <c r="G20" s="3"/>
      <c r="H20" s="3"/>
      <c r="I20" s="55"/>
      <c r="J20" s="17"/>
      <c r="K20" s="17"/>
      <c r="L20" s="17"/>
    </row>
    <row r="21" spans="2:12" ht="29.25" thickBot="1">
      <c r="B21" s="83" t="s">
        <v>25</v>
      </c>
      <c r="C21" s="83"/>
      <c r="D21" s="83"/>
      <c r="E21" s="56"/>
      <c r="F21" s="8">
        <f>J44</f>
        <v>30000</v>
      </c>
      <c r="G21" s="5" t="s">
        <v>4</v>
      </c>
      <c r="H21" s="5"/>
      <c r="I21" s="57"/>
      <c r="J21" s="17"/>
      <c r="K21" s="17"/>
      <c r="L21" s="17"/>
    </row>
    <row r="22" spans="9:12" ht="14.25" thickBot="1">
      <c r="I22" s="57"/>
      <c r="J22" s="17"/>
      <c r="K22" s="17"/>
      <c r="L22" s="17"/>
    </row>
    <row r="23" spans="2:12" ht="27" customHeight="1">
      <c r="B23" s="58" t="s">
        <v>26</v>
      </c>
      <c r="C23" s="84" t="s">
        <v>34</v>
      </c>
      <c r="D23" s="85"/>
      <c r="E23" s="85"/>
      <c r="F23" s="85"/>
      <c r="G23" s="85"/>
      <c r="H23" s="85"/>
      <c r="I23" s="86"/>
      <c r="J23" s="87" t="s">
        <v>37</v>
      </c>
      <c r="K23" s="86"/>
      <c r="L23" s="59" t="s">
        <v>35</v>
      </c>
    </row>
    <row r="24" spans="2:12" ht="13.5">
      <c r="B24" s="60">
        <v>1</v>
      </c>
      <c r="C24" s="61"/>
      <c r="D24" s="88" t="s">
        <v>56</v>
      </c>
      <c r="E24" s="88"/>
      <c r="F24" s="88"/>
      <c r="G24" s="88" t="s">
        <v>40</v>
      </c>
      <c r="H24" s="88"/>
      <c r="I24" s="62"/>
      <c r="J24" s="89">
        <v>1648</v>
      </c>
      <c r="K24" s="90"/>
      <c r="L24" s="76" t="s">
        <v>38</v>
      </c>
    </row>
    <row r="25" spans="2:12" ht="13.5">
      <c r="B25" s="60">
        <v>2</v>
      </c>
      <c r="C25" s="61"/>
      <c r="D25" s="91" t="s">
        <v>55</v>
      </c>
      <c r="E25" s="91"/>
      <c r="F25" s="91"/>
      <c r="G25" s="88" t="s">
        <v>41</v>
      </c>
      <c r="H25" s="88"/>
      <c r="I25" s="62">
        <f>IF((J25=0)*AND(J24&lt;&gt;0),"　　　　　　　　　　　　　　　　　　　　　　　　　　以下余白","")</f>
      </c>
      <c r="J25" s="89">
        <v>315</v>
      </c>
      <c r="K25" s="90"/>
      <c r="L25" s="76" t="s">
        <v>42</v>
      </c>
    </row>
    <row r="26" spans="2:12" ht="13.5">
      <c r="B26" s="60">
        <v>3</v>
      </c>
      <c r="C26" s="61"/>
      <c r="D26" s="88" t="s">
        <v>43</v>
      </c>
      <c r="E26" s="88"/>
      <c r="F26" s="88"/>
      <c r="G26" s="88" t="s">
        <v>45</v>
      </c>
      <c r="H26" s="88"/>
      <c r="I26" s="62">
        <f aca="true" t="shared" si="0" ref="I26:I40">IF((J26=0)*AND(J25&lt;&gt;0),"　　　　　　　　　　　　　　　　　　　　　　　　　　以下余白","")</f>
      </c>
      <c r="J26" s="89">
        <v>3498</v>
      </c>
      <c r="K26" s="90"/>
      <c r="L26" s="76" t="s">
        <v>44</v>
      </c>
    </row>
    <row r="27" spans="2:12" ht="13.5">
      <c r="B27" s="60">
        <v>4</v>
      </c>
      <c r="C27" s="61"/>
      <c r="D27" s="88" t="s">
        <v>47</v>
      </c>
      <c r="E27" s="88"/>
      <c r="F27" s="88"/>
      <c r="G27" s="88" t="s">
        <v>46</v>
      </c>
      <c r="H27" s="88"/>
      <c r="I27" s="62">
        <f t="shared" si="0"/>
      </c>
      <c r="J27" s="89">
        <v>5697</v>
      </c>
      <c r="K27" s="90"/>
      <c r="L27" s="76" t="s">
        <v>44</v>
      </c>
    </row>
    <row r="28" spans="2:12" ht="13.5">
      <c r="B28" s="60">
        <v>5</v>
      </c>
      <c r="C28" s="61"/>
      <c r="D28" s="88" t="s">
        <v>49</v>
      </c>
      <c r="E28" s="88"/>
      <c r="F28" s="88"/>
      <c r="G28" s="88" t="s">
        <v>48</v>
      </c>
      <c r="H28" s="88"/>
      <c r="I28" s="62">
        <f t="shared" si="0"/>
      </c>
      <c r="J28" s="89">
        <v>560</v>
      </c>
      <c r="K28" s="90"/>
      <c r="L28" s="76" t="s">
        <v>50</v>
      </c>
    </row>
    <row r="29" spans="2:12" ht="13.5">
      <c r="B29" s="60">
        <v>6</v>
      </c>
      <c r="C29" s="61"/>
      <c r="D29" s="88" t="s">
        <v>51</v>
      </c>
      <c r="E29" s="88"/>
      <c r="F29" s="88"/>
      <c r="G29" s="88" t="s">
        <v>48</v>
      </c>
      <c r="H29" s="88"/>
      <c r="I29" s="62">
        <f t="shared" si="0"/>
      </c>
      <c r="J29" s="92">
        <v>140</v>
      </c>
      <c r="K29" s="90"/>
      <c r="L29" s="76" t="s">
        <v>50</v>
      </c>
    </row>
    <row r="30" spans="2:12" ht="13.5">
      <c r="B30" s="60">
        <v>7</v>
      </c>
      <c r="C30" s="61"/>
      <c r="D30" s="88" t="s">
        <v>53</v>
      </c>
      <c r="E30" s="88"/>
      <c r="F30" s="88"/>
      <c r="G30" s="88" t="s">
        <v>48</v>
      </c>
      <c r="H30" s="88"/>
      <c r="I30" s="62">
        <f t="shared" si="0"/>
      </c>
      <c r="J30" s="92">
        <v>1000</v>
      </c>
      <c r="K30" s="90"/>
      <c r="L30" s="76" t="s">
        <v>52</v>
      </c>
    </row>
    <row r="31" spans="2:12" ht="13.5">
      <c r="B31" s="60">
        <v>8</v>
      </c>
      <c r="C31" s="61"/>
      <c r="D31" s="88"/>
      <c r="E31" s="88"/>
      <c r="F31" s="88"/>
      <c r="G31" s="88"/>
      <c r="H31" s="88"/>
      <c r="I31" s="62" t="str">
        <f t="shared" si="0"/>
        <v>　　　　　　　　　　　　　　　　　　　　　　　　　　以下余白</v>
      </c>
      <c r="J31" s="92"/>
      <c r="K31" s="90"/>
      <c r="L31" s="76"/>
    </row>
    <row r="32" spans="2:12" ht="13.5">
      <c r="B32" s="60">
        <v>9</v>
      </c>
      <c r="C32" s="61"/>
      <c r="D32" s="88"/>
      <c r="E32" s="88"/>
      <c r="F32" s="88"/>
      <c r="G32" s="88"/>
      <c r="H32" s="88"/>
      <c r="I32" s="62">
        <f t="shared" si="0"/>
      </c>
      <c r="J32" s="92"/>
      <c r="K32" s="90"/>
      <c r="L32" s="76"/>
    </row>
    <row r="33" spans="2:12" ht="13.5">
      <c r="B33" s="60">
        <v>10</v>
      </c>
      <c r="C33" s="61"/>
      <c r="D33" s="88"/>
      <c r="E33" s="88"/>
      <c r="F33" s="88"/>
      <c r="G33" s="88"/>
      <c r="H33" s="88"/>
      <c r="I33" s="62">
        <f t="shared" si="0"/>
      </c>
      <c r="J33" s="92"/>
      <c r="K33" s="90"/>
      <c r="L33" s="76"/>
    </row>
    <row r="34" spans="2:12" ht="13.5">
      <c r="B34" s="60">
        <v>11</v>
      </c>
      <c r="C34" s="61"/>
      <c r="D34" s="88"/>
      <c r="E34" s="88"/>
      <c r="F34" s="88"/>
      <c r="G34" s="88"/>
      <c r="H34" s="88"/>
      <c r="I34" s="62">
        <f t="shared" si="0"/>
      </c>
      <c r="J34" s="89"/>
      <c r="K34" s="90"/>
      <c r="L34" s="76"/>
    </row>
    <row r="35" spans="2:12" ht="13.5">
      <c r="B35" s="60">
        <v>12</v>
      </c>
      <c r="C35" s="61"/>
      <c r="D35" s="88"/>
      <c r="E35" s="88"/>
      <c r="F35" s="88"/>
      <c r="G35" s="88"/>
      <c r="H35" s="88"/>
      <c r="I35" s="62">
        <f t="shared" si="0"/>
      </c>
      <c r="J35" s="89"/>
      <c r="K35" s="90"/>
      <c r="L35" s="76"/>
    </row>
    <row r="36" spans="2:12" ht="13.5">
      <c r="B36" s="60">
        <v>13</v>
      </c>
      <c r="C36" s="61"/>
      <c r="D36" s="88"/>
      <c r="E36" s="88"/>
      <c r="F36" s="88"/>
      <c r="G36" s="88"/>
      <c r="H36" s="88"/>
      <c r="I36" s="62">
        <f t="shared" si="0"/>
      </c>
      <c r="J36" s="89"/>
      <c r="K36" s="90"/>
      <c r="L36" s="76"/>
    </row>
    <row r="37" spans="2:12" ht="13.5">
      <c r="B37" s="60">
        <v>14</v>
      </c>
      <c r="C37" s="61"/>
      <c r="D37" s="88"/>
      <c r="E37" s="88"/>
      <c r="F37" s="88"/>
      <c r="G37" s="88"/>
      <c r="H37" s="88"/>
      <c r="I37" s="62">
        <f t="shared" si="0"/>
      </c>
      <c r="J37" s="89"/>
      <c r="K37" s="90"/>
      <c r="L37" s="76"/>
    </row>
    <row r="38" spans="2:12" ht="13.5">
      <c r="B38" s="60">
        <v>15</v>
      </c>
      <c r="C38" s="61"/>
      <c r="D38" s="88"/>
      <c r="E38" s="88"/>
      <c r="F38" s="88"/>
      <c r="G38" s="88"/>
      <c r="H38" s="88"/>
      <c r="I38" s="62">
        <f t="shared" si="0"/>
      </c>
      <c r="J38" s="89"/>
      <c r="K38" s="90"/>
      <c r="L38" s="76"/>
    </row>
    <row r="39" spans="2:12" ht="13.5">
      <c r="B39" s="60">
        <v>16</v>
      </c>
      <c r="C39" s="61"/>
      <c r="D39" s="88"/>
      <c r="E39" s="88"/>
      <c r="F39" s="88"/>
      <c r="G39" s="88"/>
      <c r="H39" s="88"/>
      <c r="I39" s="62">
        <f t="shared" si="0"/>
      </c>
      <c r="J39" s="89"/>
      <c r="K39" s="90"/>
      <c r="L39" s="76"/>
    </row>
    <row r="40" spans="2:12" ht="14.25" thickBot="1">
      <c r="B40" s="63">
        <v>17</v>
      </c>
      <c r="C40" s="64"/>
      <c r="D40" s="93"/>
      <c r="E40" s="93"/>
      <c r="F40" s="93"/>
      <c r="G40" s="93"/>
      <c r="H40" s="93"/>
      <c r="I40" s="65">
        <f t="shared" si="0"/>
      </c>
      <c r="J40" s="94"/>
      <c r="K40" s="95"/>
      <c r="L40" s="77"/>
    </row>
    <row r="41" spans="8:12" ht="18" thickBot="1">
      <c r="H41" s="13"/>
      <c r="I41" s="13" t="s">
        <v>31</v>
      </c>
      <c r="J41" s="101">
        <f>SUM(J22:K40)</f>
        <v>12858</v>
      </c>
      <c r="K41" s="101">
        <f>SUM(K22:M40)</f>
        <v>0</v>
      </c>
      <c r="L41" s="12" t="s">
        <v>27</v>
      </c>
    </row>
    <row r="42" spans="2:11" ht="18" thickTop="1">
      <c r="B42" s="67" t="s">
        <v>5</v>
      </c>
      <c r="C42" s="68"/>
      <c r="D42" s="68"/>
      <c r="E42" s="68"/>
      <c r="F42" s="69"/>
      <c r="H42" s="13"/>
      <c r="I42" s="13" t="s">
        <v>36</v>
      </c>
      <c r="J42" s="102">
        <f>IF(J41&lt;G53,G53-J41,0)</f>
        <v>17142</v>
      </c>
      <c r="K42" s="102"/>
    </row>
    <row r="43" spans="2:12" ht="17.25">
      <c r="B43" s="70"/>
      <c r="C43" s="17"/>
      <c r="D43" s="17"/>
      <c r="E43" s="17"/>
      <c r="F43" s="71"/>
      <c r="G43" s="18"/>
      <c r="H43" s="55"/>
      <c r="I43" s="55" t="s">
        <v>33</v>
      </c>
      <c r="J43" s="103">
        <f>IF(J41+J42&gt;G53,G53-J41-J42,0)</f>
        <v>0</v>
      </c>
      <c r="K43" s="103"/>
      <c r="L43" s="17" t="s">
        <v>27</v>
      </c>
    </row>
    <row r="44" spans="2:12" ht="18" customHeight="1" thickBot="1">
      <c r="B44" s="70"/>
      <c r="C44" s="17"/>
      <c r="D44" s="17"/>
      <c r="E44" s="17"/>
      <c r="F44" s="71"/>
      <c r="H44" s="13"/>
      <c r="I44" s="13" t="s">
        <v>32</v>
      </c>
      <c r="J44" s="101">
        <f>SUM(J41:K43)</f>
        <v>30000</v>
      </c>
      <c r="K44" s="101"/>
      <c r="L44" s="12" t="s">
        <v>59</v>
      </c>
    </row>
    <row r="45" spans="2:11" ht="18" customHeight="1" thickBot="1" thickTop="1">
      <c r="B45" s="70"/>
      <c r="C45" s="17"/>
      <c r="D45" s="17"/>
      <c r="E45" s="17"/>
      <c r="F45" s="71"/>
      <c r="H45" s="17"/>
      <c r="I45" s="66"/>
      <c r="J45" s="66"/>
      <c r="K45" s="6"/>
    </row>
    <row r="46" spans="2:12" ht="13.5">
      <c r="B46" s="70"/>
      <c r="C46" s="17"/>
      <c r="D46" s="17"/>
      <c r="E46" s="17"/>
      <c r="F46" s="71"/>
      <c r="G46" s="17"/>
      <c r="H46" s="17"/>
      <c r="I46" s="67" t="s">
        <v>28</v>
      </c>
      <c r="J46" s="68"/>
      <c r="K46" s="68"/>
      <c r="L46" s="69"/>
    </row>
    <row r="47" spans="2:12" ht="13.5">
      <c r="B47" s="70"/>
      <c r="C47" s="17"/>
      <c r="D47" s="17"/>
      <c r="E47" s="17"/>
      <c r="F47" s="71"/>
      <c r="G47" s="17"/>
      <c r="I47" s="70" t="s">
        <v>29</v>
      </c>
      <c r="J47" s="96" t="s">
        <v>68</v>
      </c>
      <c r="K47" s="96"/>
      <c r="L47" s="97"/>
    </row>
    <row r="48" spans="2:12" ht="13.5">
      <c r="B48" s="70"/>
      <c r="C48" s="17"/>
      <c r="D48" s="17"/>
      <c r="E48" s="17"/>
      <c r="F48" s="71"/>
      <c r="G48" s="17"/>
      <c r="I48" s="70" t="s">
        <v>30</v>
      </c>
      <c r="J48" s="96" t="s">
        <v>69</v>
      </c>
      <c r="K48" s="96"/>
      <c r="L48" s="97"/>
    </row>
    <row r="49" spans="2:12" ht="13.5">
      <c r="B49" s="70"/>
      <c r="C49" s="17"/>
      <c r="D49" s="17"/>
      <c r="E49" s="17"/>
      <c r="F49" s="71"/>
      <c r="G49" s="17"/>
      <c r="I49" s="72" t="s">
        <v>0</v>
      </c>
      <c r="J49" s="96" t="s">
        <v>3</v>
      </c>
      <c r="K49" s="96"/>
      <c r="L49" s="97"/>
    </row>
    <row r="50" spans="2:12" ht="13.5">
      <c r="B50" s="70"/>
      <c r="C50" s="17"/>
      <c r="D50" s="17"/>
      <c r="E50" s="17"/>
      <c r="F50" s="71"/>
      <c r="G50" s="17"/>
      <c r="I50" s="72" t="s">
        <v>1</v>
      </c>
      <c r="J50" s="98" t="s">
        <v>70</v>
      </c>
      <c r="K50" s="98"/>
      <c r="L50" s="99"/>
    </row>
    <row r="51" spans="2:12" ht="14.25" thickBot="1">
      <c r="B51" s="73"/>
      <c r="C51" s="16"/>
      <c r="D51" s="16"/>
      <c r="E51" s="16"/>
      <c r="F51" s="74"/>
      <c r="G51" s="17"/>
      <c r="I51" s="73" t="s">
        <v>2</v>
      </c>
      <c r="J51" s="82" t="s">
        <v>71</v>
      </c>
      <c r="K51" s="82"/>
      <c r="L51" s="100"/>
    </row>
    <row r="52" spans="2:12" ht="13.5">
      <c r="B52" s="17"/>
      <c r="C52" s="17"/>
      <c r="D52" s="17"/>
      <c r="E52" s="17"/>
      <c r="F52" s="17"/>
      <c r="G52" s="17"/>
      <c r="I52" s="17"/>
      <c r="J52" s="17"/>
      <c r="K52" s="18"/>
      <c r="L52" s="18"/>
    </row>
    <row r="53" spans="6:12" ht="13.5">
      <c r="F53" s="13" t="s">
        <v>60</v>
      </c>
      <c r="G53" s="75">
        <v>30000</v>
      </c>
      <c r="H53" s="12" t="s">
        <v>61</v>
      </c>
      <c r="L53" s="13" t="s">
        <v>58</v>
      </c>
    </row>
    <row r="54" spans="7:12" ht="13.5">
      <c r="G54" s="79" t="s">
        <v>83</v>
      </c>
      <c r="L54" s="13"/>
    </row>
    <row r="55" ht="13.5">
      <c r="G55" s="79" t="s">
        <v>62</v>
      </c>
    </row>
  </sheetData>
  <sheetProtection/>
  <mergeCells count="65">
    <mergeCell ref="D31:F31"/>
    <mergeCell ref="D32:F32"/>
    <mergeCell ref="D33:F33"/>
    <mergeCell ref="A2:L2"/>
    <mergeCell ref="D6:H6"/>
    <mergeCell ref="B21:D21"/>
    <mergeCell ref="C23:I23"/>
    <mergeCell ref="J23:K23"/>
    <mergeCell ref="D24:F24"/>
    <mergeCell ref="G24:H24"/>
    <mergeCell ref="J24:K24"/>
    <mergeCell ref="D25:F25"/>
    <mergeCell ref="G25:H25"/>
    <mergeCell ref="J25:K25"/>
    <mergeCell ref="D26:F26"/>
    <mergeCell ref="G26:H26"/>
    <mergeCell ref="J26:K26"/>
    <mergeCell ref="D27:F27"/>
    <mergeCell ref="G27:H27"/>
    <mergeCell ref="J27:K27"/>
    <mergeCell ref="D28:F28"/>
    <mergeCell ref="G28:H28"/>
    <mergeCell ref="J28:K28"/>
    <mergeCell ref="G29:H29"/>
    <mergeCell ref="J29:K29"/>
    <mergeCell ref="G30:H30"/>
    <mergeCell ref="J30:K30"/>
    <mergeCell ref="D29:F29"/>
    <mergeCell ref="D30:F30"/>
    <mergeCell ref="G31:H31"/>
    <mergeCell ref="J31:K31"/>
    <mergeCell ref="G32:H32"/>
    <mergeCell ref="J32:K32"/>
    <mergeCell ref="G33:H33"/>
    <mergeCell ref="J33:K33"/>
    <mergeCell ref="D34:F34"/>
    <mergeCell ref="G34:H34"/>
    <mergeCell ref="J34:K34"/>
    <mergeCell ref="D35:F35"/>
    <mergeCell ref="G35:H35"/>
    <mergeCell ref="J35:K35"/>
    <mergeCell ref="D40:F40"/>
    <mergeCell ref="G40:H40"/>
    <mergeCell ref="D36:F36"/>
    <mergeCell ref="G36:H36"/>
    <mergeCell ref="J36:K36"/>
    <mergeCell ref="D37:F37"/>
    <mergeCell ref="G37:H37"/>
    <mergeCell ref="J37:K37"/>
    <mergeCell ref="D38:F38"/>
    <mergeCell ref="G38:H38"/>
    <mergeCell ref="J38:K38"/>
    <mergeCell ref="D39:F39"/>
    <mergeCell ref="G39:H39"/>
    <mergeCell ref="J39:K39"/>
    <mergeCell ref="J40:K40"/>
    <mergeCell ref="J49:L49"/>
    <mergeCell ref="J50:L50"/>
    <mergeCell ref="J51:L51"/>
    <mergeCell ref="J41:K41"/>
    <mergeCell ref="J42:K42"/>
    <mergeCell ref="J43:K43"/>
    <mergeCell ref="J44:K44"/>
    <mergeCell ref="J47:L47"/>
    <mergeCell ref="J48:L48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ヴィーナス・レコード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ちちゃいかお</dc:creator>
  <cp:keywords/>
  <dc:description/>
  <cp:lastModifiedBy>中川照也</cp:lastModifiedBy>
  <cp:lastPrinted>2012-12-19T00:39:29Z</cp:lastPrinted>
  <dcterms:created xsi:type="dcterms:W3CDTF">2007-10-17T22:46:20Z</dcterms:created>
  <dcterms:modified xsi:type="dcterms:W3CDTF">2013-02-04T00:07:23Z</dcterms:modified>
  <cp:category/>
  <cp:version/>
  <cp:contentType/>
  <cp:contentStatus/>
</cp:coreProperties>
</file>